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lo/Downloads/"/>
    </mc:Choice>
  </mc:AlternateContent>
  <xr:revisionPtr revIDLastSave="0" documentId="13_ncr:1_{1E4071C8-840A-6D48-A719-B457E0FAEDE3}" xr6:coauthVersionLast="46" xr6:coauthVersionMax="46" xr10:uidLastSave="{00000000-0000-0000-0000-000000000000}"/>
  <bookViews>
    <workbookView xWindow="1020" yWindow="1640" windowWidth="29580" windowHeight="18360" xr2:uid="{F6D1D513-934A-494B-A376-34237BFDC44C}"/>
  </bookViews>
  <sheets>
    <sheet name="Sheet1" sheetId="1" r:id="rId1"/>
  </sheets>
  <definedNames>
    <definedName name="_xlnm.Print_Area" localSheetId="0">Sheet1!$A$1:$E$21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" i="1"/>
  <c r="E2" i="1"/>
  <c r="E18" i="1"/>
  <c r="E3" i="1"/>
  <c r="E4" i="1"/>
  <c r="E5" i="1"/>
  <c r="E6" i="1"/>
  <c r="E20" i="1" s="1"/>
  <c r="E7" i="1"/>
  <c r="E8" i="1"/>
  <c r="E9" i="1"/>
  <c r="E10" i="1"/>
  <c r="E11" i="1"/>
  <c r="E12" i="1"/>
  <c r="E13" i="1"/>
  <c r="E14" i="1"/>
  <c r="E15" i="1"/>
  <c r="E16" i="1"/>
  <c r="E17" i="1"/>
  <c r="E19" i="1"/>
</calcChain>
</file>

<file path=xl/sharedStrings.xml><?xml version="1.0" encoding="utf-8"?>
<sst xmlns="http://schemas.openxmlformats.org/spreadsheetml/2006/main" count="46" uniqueCount="45">
  <si>
    <t>Stocks</t>
  </si>
  <si>
    <t>Platinum Group Metals Ltd. (TSX:PTM / NYSE:PLG)</t>
  </si>
  <si>
    <t>Date of 1st 2020 write-up</t>
  </si>
  <si>
    <t xml:space="preserve">Link </t>
  </si>
  <si>
    <t>https://www.equedia.com/5-years-of-negative-trend-momentum-now-turning-positive/</t>
  </si>
  <si>
    <t>Potential Return</t>
  </si>
  <si>
    <t>Calibre Mining (TSX: CXB) (OTCQX: CXBMF)</t>
  </si>
  <si>
    <t>https://www.equedia.com/calibre-mining-gets-price-target-upgrade/</t>
  </si>
  <si>
    <t>Pretium Resources (TSX: PVG) (NYSE: PVG) </t>
  </si>
  <si>
    <t>https://www.equedia.com/the-long-shadow-of-uncertainty-continues-to-cast-doubt-over-pretiums-valley-of-the-kings-gold-deposit/</t>
  </si>
  <si>
    <t>Current Price</t>
  </si>
  <si>
    <t>https://www.equedia.com/one-the-largest-and-most-advanced-undeveloped-lithium-project-in-the-world/</t>
  </si>
  <si>
    <t>Millennial Lithium (TSX-V: ML) (OTCQB: MLNLF)</t>
  </si>
  <si>
    <t>The Alkaline Water Company Inc. (NASDAQ: WTER) (TSX-V: WTER)</t>
  </si>
  <si>
    <t>https://www.equedia.com/thriving-through-pandemic-the-alkaline-water-company/</t>
  </si>
  <si>
    <t>https://www.equedia.com/evrim-resources-confidence-lost-becomes-a-new-start/</t>
  </si>
  <si>
    <t>Evrim Resources Corp. (TSX.V:EVM) (Now TSX-V: OGN)</t>
  </si>
  <si>
    <t>https://www.equedia.com/the-exro-be-the-tesla-killer-or-the-next-big-advancement-in-evs/</t>
  </si>
  <si>
    <t>EXRO Technologies Inc. (TSX-V: EXRO) (OTC: EXROF)</t>
  </si>
  <si>
    <t>Wolfden Resources (TSX-V: WLF)</t>
  </si>
  <si>
    <t>https://www.equedia.com/could-wolfden-be-on-the-verge-of-a-big-discovery/</t>
  </si>
  <si>
    <t>Barrick Gold Corporation (NYSE:GOLD)(TSX:ABX)</t>
  </si>
  <si>
    <t>https://www.equedia.com/barrick-gold-a-golden-decade-ahead/</t>
  </si>
  <si>
    <t>Freeport-McMoran Inc. (NYSE: FCX)</t>
  </si>
  <si>
    <t>https://www.equedia.com/copper-price-chart-an-eye-catching-positive-reversal/</t>
  </si>
  <si>
    <t>https://www.equedia.com/traders-adage-a-perfect-example-of-a-three-taps-and-out-chart/</t>
  </si>
  <si>
    <t>Ely Gold Royalties (TSX-V: ELY)(OTCQB:ELYGF)</t>
  </si>
  <si>
    <t>Newcore Gold (TSX-V: NCAU) </t>
  </si>
  <si>
    <t>Kodiak Copper Corp. (TSXV: KDK)</t>
  </si>
  <si>
    <t>Mirasol Resources (TSX-V: MRZ)</t>
  </si>
  <si>
    <t>https://www.equedia.com/positive-chart-pattern-for-mirasol-resources/</t>
  </si>
  <si>
    <t>https://www.equedia.com/newcore-gold-scratching-the-golden-surface/</t>
  </si>
  <si>
    <t>https://www.equedia.com/3-taps-and-out-traders-adage-repeats-again/</t>
  </si>
  <si>
    <t>Reyna Silver (TSX-V:RSLV)</t>
  </si>
  <si>
    <t>https://www.equedia.com/an-early-examination-of-reyna-silver-rslv/</t>
  </si>
  <si>
    <t>Excelsior Mining (TSX: MIN)(OTC: EXMGF)</t>
  </si>
  <si>
    <t>https://www.equedia.com/excelsior-mining-shares-responding-a-look-at-the-technical-stock-chart/</t>
  </si>
  <si>
    <t>Sernova Corp. (TSX-V:SVA) (OTCQB:SEOVF) </t>
  </si>
  <si>
    <t>Hapbee Technologies (TSX-V: HAPB)</t>
  </si>
  <si>
    <t>https://www.equedia.com/hapbee-the-netflix-of-feelings/</t>
  </si>
  <si>
    <t>https://www.equedia.com/technical-stock-charts-for-sernova-corp/</t>
  </si>
  <si>
    <t>Average Equedia Return</t>
  </si>
  <si>
    <t xml:space="preserve">Price during write-up </t>
  </si>
  <si>
    <t>Highest price after 1st write-up</t>
  </si>
  <si>
    <t>S&amp;P 500 Index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</si>
</sst>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20"/>
      <color theme="1"/>
      <name val="Calibri"/>
      <family val="2"/>
      <scheme val="minor"/>
    </font>
    <font>
      <sz val="14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8" fontId="2" fillId="0" borderId="0" xfId="0" applyNumberFormat="1" applyFont="1"/>
    <xf numFmtId="16" fontId="2" fillId="0" borderId="0" xfId="0" applyNumberFormat="1" applyFont="1"/>
    <xf numFmtId="6" fontId="2" fillId="0" borderId="0" xfId="0" applyNumberFormat="1" applyFont="1"/>
    <xf numFmtId="15" fontId="2" fillId="0" borderId="0" xfId="0" applyNumberFormat="1" applyFont="1"/>
    <xf numFmtId="9" fontId="3" fillId="0" borderId="0" xfId="2" applyFont="1"/>
    <xf numFmtId="9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wrapText="1"/>
    </xf>
    <xf numFmtId="44" fontId="2" fillId="0" borderId="0" xfId="1" applyFont="1"/>
    <xf numFmtId="9" fontId="7" fillId="0" borderId="0" xfId="2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19</xdr:row>
      <xdr:rowOff>12700</xdr:rowOff>
    </xdr:from>
    <xdr:to>
      <xdr:col>8</xdr:col>
      <xdr:colOff>25400</xdr:colOff>
      <xdr:row>19</xdr:row>
      <xdr:rowOff>25400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C07F912-5FFE-1449-BA72-AECF482B72E8}"/>
            </a:ext>
          </a:extLst>
        </xdr:cNvPr>
        <xdr:cNvCxnSpPr/>
      </xdr:nvCxnSpPr>
      <xdr:spPr>
        <a:xfrm flipV="1">
          <a:off x="38100" y="5143500"/>
          <a:ext cx="22034500" cy="12700"/>
        </a:xfrm>
        <a:prstGeom prst="line">
          <a:avLst/>
        </a:prstGeom>
        <a:ln w="38100"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F9697-812B-CB47-B838-D1D6A7A7AF05}">
  <sheetPr>
    <pageSetUpPr fitToPage="1"/>
  </sheetPr>
  <dimension ref="A1:I21"/>
  <sheetViews>
    <sheetView tabSelected="1" zoomScale="125" zoomScaleNormal="125" workbookViewId="0">
      <selection activeCell="F23" sqref="F23"/>
    </sheetView>
  </sheetViews>
  <sheetFormatPr baseColWidth="10" defaultRowHeight="19" x14ac:dyDescent="0.25"/>
  <cols>
    <col min="1" max="1" width="63.1640625" style="1" customWidth="1"/>
    <col min="2" max="2" width="17.33203125" style="1" customWidth="1"/>
    <col min="3" max="3" width="17.1640625" style="1" customWidth="1"/>
    <col min="4" max="4" width="19" style="1" customWidth="1"/>
    <col min="5" max="5" width="12.5" style="1" customWidth="1"/>
    <col min="6" max="6" width="15.83203125" style="1" customWidth="1"/>
    <col min="7" max="7" width="19.83203125" style="1" customWidth="1"/>
    <col min="8" max="8" width="124.5" style="1" customWidth="1"/>
    <col min="9" max="9" width="20.33203125" style="1" customWidth="1"/>
    <col min="10" max="16384" width="10.83203125" style="1"/>
  </cols>
  <sheetData>
    <row r="1" spans="1:9" ht="62" customHeight="1" x14ac:dyDescent="0.3">
      <c r="A1" s="10" t="s">
        <v>0</v>
      </c>
      <c r="B1" s="11" t="s">
        <v>2</v>
      </c>
      <c r="C1" s="11" t="s">
        <v>42</v>
      </c>
      <c r="D1" s="11" t="s">
        <v>43</v>
      </c>
      <c r="E1" s="11" t="s">
        <v>5</v>
      </c>
      <c r="F1" s="8" t="s">
        <v>10</v>
      </c>
      <c r="G1" s="8" t="s">
        <v>5</v>
      </c>
      <c r="H1" s="8" t="s">
        <v>3</v>
      </c>
    </row>
    <row r="2" spans="1:9" x14ac:dyDescent="0.25">
      <c r="A2" s="1" t="s">
        <v>1</v>
      </c>
      <c r="B2" s="3">
        <v>44210</v>
      </c>
      <c r="C2" s="2">
        <v>2.27</v>
      </c>
      <c r="D2" s="2">
        <v>8</v>
      </c>
      <c r="E2" s="6">
        <f>(D2-C2)/C2</f>
        <v>2.5242290748898681</v>
      </c>
      <c r="F2" s="12">
        <v>5.34</v>
      </c>
      <c r="G2" s="6">
        <f>(F2-C2)/C2</f>
        <v>1.3524229074889866</v>
      </c>
      <c r="H2" s="1" t="s">
        <v>4</v>
      </c>
    </row>
    <row r="3" spans="1:9" x14ac:dyDescent="0.25">
      <c r="A3" s="1" t="s">
        <v>6</v>
      </c>
      <c r="B3" s="3">
        <v>44222</v>
      </c>
      <c r="C3" s="2">
        <v>0.95</v>
      </c>
      <c r="D3" s="2">
        <v>2.8</v>
      </c>
      <c r="E3" s="6">
        <f t="shared" ref="E3:E19" si="0">(D3-C3)/C3</f>
        <v>1.9473684210526316</v>
      </c>
      <c r="F3" s="12">
        <v>1.91</v>
      </c>
      <c r="G3" s="6">
        <f t="shared" ref="G3:G19" si="1">(F3-C3)/C3</f>
        <v>1.0105263157894737</v>
      </c>
      <c r="H3" s="1" t="s">
        <v>7</v>
      </c>
    </row>
    <row r="4" spans="1:9" x14ac:dyDescent="0.25">
      <c r="A4" s="1" t="s">
        <v>26</v>
      </c>
      <c r="B4" s="3">
        <v>44235</v>
      </c>
      <c r="C4" s="2">
        <v>0.79</v>
      </c>
      <c r="D4" s="2">
        <v>2.09</v>
      </c>
      <c r="E4" s="6">
        <f t="shared" si="0"/>
        <v>1.6455696202531642</v>
      </c>
      <c r="F4" s="12">
        <v>1.05</v>
      </c>
      <c r="G4" s="6">
        <f t="shared" si="1"/>
        <v>0.32911392405063289</v>
      </c>
      <c r="H4" s="1" t="s">
        <v>25</v>
      </c>
    </row>
    <row r="5" spans="1:9" x14ac:dyDescent="0.25">
      <c r="A5" s="1" t="s">
        <v>8</v>
      </c>
      <c r="B5" s="3">
        <v>44249</v>
      </c>
      <c r="C5" s="2">
        <v>10.34</v>
      </c>
      <c r="D5" s="2">
        <v>19.13</v>
      </c>
      <c r="E5" s="6">
        <f t="shared" si="0"/>
        <v>0.85009671179883939</v>
      </c>
      <c r="F5" s="12">
        <v>13.39</v>
      </c>
      <c r="G5" s="6">
        <f t="shared" si="1"/>
        <v>0.29497098646034825</v>
      </c>
      <c r="H5" s="1" t="s">
        <v>9</v>
      </c>
    </row>
    <row r="6" spans="1:9" x14ac:dyDescent="0.25">
      <c r="A6" s="1" t="s">
        <v>12</v>
      </c>
      <c r="B6" s="3">
        <v>44307</v>
      </c>
      <c r="C6" s="4">
        <v>1</v>
      </c>
      <c r="D6" s="2">
        <v>5.3</v>
      </c>
      <c r="E6" s="6">
        <f t="shared" si="0"/>
        <v>4.3</v>
      </c>
      <c r="F6" s="12">
        <v>4.6900000000000004</v>
      </c>
      <c r="G6" s="6">
        <f t="shared" si="1"/>
        <v>3.6900000000000004</v>
      </c>
      <c r="H6" s="1" t="s">
        <v>11</v>
      </c>
    </row>
    <row r="7" spans="1:9" x14ac:dyDescent="0.25">
      <c r="A7" s="1" t="s">
        <v>13</v>
      </c>
      <c r="B7" s="3">
        <v>44333</v>
      </c>
      <c r="C7" s="2">
        <v>1.28</v>
      </c>
      <c r="D7" s="2">
        <v>3.5</v>
      </c>
      <c r="E7" s="6">
        <f t="shared" si="0"/>
        <v>1.7343749999999998</v>
      </c>
      <c r="F7" s="12">
        <v>1.57</v>
      </c>
      <c r="G7" s="6">
        <f t="shared" si="1"/>
        <v>0.22656250000000003</v>
      </c>
      <c r="H7" s="1" t="s">
        <v>14</v>
      </c>
    </row>
    <row r="8" spans="1:9" x14ac:dyDescent="0.25">
      <c r="A8" s="1" t="s">
        <v>16</v>
      </c>
      <c r="B8" s="3">
        <v>44340</v>
      </c>
      <c r="C8" s="2">
        <v>0.38</v>
      </c>
      <c r="D8" s="2">
        <v>0.62</v>
      </c>
      <c r="E8" s="6">
        <f t="shared" si="0"/>
        <v>0.63157894736842102</v>
      </c>
      <c r="F8" s="12">
        <v>0.31</v>
      </c>
      <c r="G8" s="13">
        <f t="shared" si="1"/>
        <v>-0.18421052631578949</v>
      </c>
      <c r="H8" s="1" t="s">
        <v>15</v>
      </c>
    </row>
    <row r="9" spans="1:9" x14ac:dyDescent="0.25">
      <c r="A9" s="1" t="s">
        <v>18</v>
      </c>
      <c r="B9" s="3">
        <v>44345</v>
      </c>
      <c r="C9" s="2">
        <v>0.51</v>
      </c>
      <c r="D9" s="2">
        <v>5.15</v>
      </c>
      <c r="E9" s="6">
        <f t="shared" si="0"/>
        <v>9.0980392156862759</v>
      </c>
      <c r="F9" s="12">
        <v>3.94</v>
      </c>
      <c r="G9" s="6">
        <f t="shared" si="1"/>
        <v>6.7254901960784306</v>
      </c>
      <c r="H9" s="1" t="s">
        <v>17</v>
      </c>
      <c r="I9" s="5"/>
    </row>
    <row r="10" spans="1:9" x14ac:dyDescent="0.25">
      <c r="A10" s="1" t="s">
        <v>19</v>
      </c>
      <c r="B10" s="3">
        <v>44387</v>
      </c>
      <c r="C10" s="2">
        <v>0.16500000000000001</v>
      </c>
      <c r="D10" s="2">
        <v>0.35499999999999998</v>
      </c>
      <c r="E10" s="6">
        <f t="shared" si="0"/>
        <v>1.1515151515151514</v>
      </c>
      <c r="F10" s="12">
        <v>0.31</v>
      </c>
      <c r="G10" s="6">
        <f t="shared" si="1"/>
        <v>0.87878787878787867</v>
      </c>
      <c r="H10" s="1" t="s">
        <v>20</v>
      </c>
    </row>
    <row r="11" spans="1:9" x14ac:dyDescent="0.25">
      <c r="A11" s="1" t="s">
        <v>21</v>
      </c>
      <c r="B11" s="3">
        <v>44419</v>
      </c>
      <c r="C11" s="2">
        <v>39.51</v>
      </c>
      <c r="D11" s="2">
        <v>41.26</v>
      </c>
      <c r="E11" s="6">
        <f t="shared" si="0"/>
        <v>4.4292584155909899E-2</v>
      </c>
      <c r="F11" s="12">
        <v>29.85</v>
      </c>
      <c r="G11" s="13">
        <f t="shared" si="1"/>
        <v>-0.24449506454062256</v>
      </c>
      <c r="H11" s="1" t="s">
        <v>22</v>
      </c>
    </row>
    <row r="12" spans="1:9" x14ac:dyDescent="0.25">
      <c r="A12" s="1" t="s">
        <v>23</v>
      </c>
      <c r="B12" s="3">
        <v>44441</v>
      </c>
      <c r="C12" s="2">
        <v>16.27</v>
      </c>
      <c r="D12" s="2">
        <v>32.49</v>
      </c>
      <c r="E12" s="6">
        <f t="shared" si="0"/>
        <v>0.99692685925015379</v>
      </c>
      <c r="F12" s="12">
        <v>30.6</v>
      </c>
      <c r="G12" s="6">
        <f t="shared" si="1"/>
        <v>0.880762138905962</v>
      </c>
      <c r="H12" s="1" t="s">
        <v>24</v>
      </c>
    </row>
    <row r="13" spans="1:9" x14ac:dyDescent="0.25">
      <c r="A13" s="1" t="s">
        <v>28</v>
      </c>
      <c r="B13" s="3">
        <v>44443</v>
      </c>
      <c r="C13" s="2">
        <v>1.67</v>
      </c>
      <c r="D13" s="2">
        <v>3.37</v>
      </c>
      <c r="E13" s="6">
        <f t="shared" si="0"/>
        <v>1.0179640718562877</v>
      </c>
      <c r="F13" s="12">
        <v>1.45</v>
      </c>
      <c r="G13" s="13">
        <f t="shared" si="1"/>
        <v>-0.13173652694610777</v>
      </c>
      <c r="H13" s="1" t="s">
        <v>32</v>
      </c>
    </row>
    <row r="14" spans="1:9" x14ac:dyDescent="0.25">
      <c r="A14" s="1" t="s">
        <v>27</v>
      </c>
      <c r="B14" s="3">
        <v>44472</v>
      </c>
      <c r="C14" s="2">
        <v>0.71</v>
      </c>
      <c r="D14" s="2">
        <v>0.92</v>
      </c>
      <c r="E14" s="6">
        <f t="shared" si="0"/>
        <v>0.29577464788732405</v>
      </c>
      <c r="F14" s="12">
        <v>0.6</v>
      </c>
      <c r="G14" s="13">
        <f t="shared" si="1"/>
        <v>-0.15492957746478872</v>
      </c>
      <c r="H14" s="1" t="s">
        <v>31</v>
      </c>
    </row>
    <row r="15" spans="1:9" x14ac:dyDescent="0.25">
      <c r="A15" s="1" t="s">
        <v>29</v>
      </c>
      <c r="B15" s="3">
        <v>44475</v>
      </c>
      <c r="C15" s="2">
        <v>0.46</v>
      </c>
      <c r="D15" s="2">
        <v>0.59</v>
      </c>
      <c r="E15" s="6">
        <f t="shared" si="0"/>
        <v>0.28260869565217378</v>
      </c>
      <c r="F15" s="12">
        <v>0.47</v>
      </c>
      <c r="G15" s="6">
        <f t="shared" si="1"/>
        <v>2.1739130434782507E-2</v>
      </c>
      <c r="H15" s="1" t="s">
        <v>30</v>
      </c>
    </row>
    <row r="16" spans="1:9" x14ac:dyDescent="0.25">
      <c r="A16" s="1" t="s">
        <v>33</v>
      </c>
      <c r="B16" s="3">
        <v>44482</v>
      </c>
      <c r="C16" s="2">
        <v>1.1000000000000001</v>
      </c>
      <c r="D16" s="2">
        <v>1.48</v>
      </c>
      <c r="E16" s="6">
        <f t="shared" si="0"/>
        <v>0.34545454545454535</v>
      </c>
      <c r="F16" s="12">
        <v>0.99</v>
      </c>
      <c r="G16" s="13">
        <f t="shared" si="1"/>
        <v>-0.10000000000000007</v>
      </c>
      <c r="H16" s="1" t="s">
        <v>34</v>
      </c>
    </row>
    <row r="17" spans="1:8" x14ac:dyDescent="0.25">
      <c r="A17" s="1" t="s">
        <v>35</v>
      </c>
      <c r="B17" s="3">
        <v>44540</v>
      </c>
      <c r="C17" s="2">
        <v>1.08</v>
      </c>
      <c r="D17" s="2">
        <v>1.19</v>
      </c>
      <c r="E17" s="6">
        <f t="shared" si="0"/>
        <v>0.10185185185185174</v>
      </c>
      <c r="F17" s="12">
        <v>1.0900000000000001</v>
      </c>
      <c r="G17" s="6">
        <f t="shared" si="1"/>
        <v>9.2592592592592674E-3</v>
      </c>
      <c r="H17" s="1" t="s">
        <v>36</v>
      </c>
    </row>
    <row r="18" spans="1:8" x14ac:dyDescent="0.25">
      <c r="A18" s="1" t="s">
        <v>38</v>
      </c>
      <c r="B18" s="3">
        <v>44545</v>
      </c>
      <c r="C18" s="2">
        <v>0.63</v>
      </c>
      <c r="D18" s="2">
        <v>0.81</v>
      </c>
      <c r="E18" s="6">
        <f t="shared" si="0"/>
        <v>0.28571428571428581</v>
      </c>
      <c r="F18" s="12">
        <v>0.68</v>
      </c>
      <c r="G18" s="6">
        <f t="shared" si="1"/>
        <v>7.936507936507943E-2</v>
      </c>
      <c r="H18" s="1" t="s">
        <v>39</v>
      </c>
    </row>
    <row r="19" spans="1:8" x14ac:dyDescent="0.25">
      <c r="A19" s="1" t="s">
        <v>37</v>
      </c>
      <c r="B19" s="3">
        <v>44545</v>
      </c>
      <c r="C19" s="2">
        <v>0.4</v>
      </c>
      <c r="D19" s="2">
        <v>2.87</v>
      </c>
      <c r="E19" s="6">
        <f t="shared" si="0"/>
        <v>6.1749999999999998</v>
      </c>
      <c r="F19" s="12">
        <v>1.65</v>
      </c>
      <c r="G19" s="6">
        <f t="shared" si="1"/>
        <v>3.125</v>
      </c>
      <c r="H19" s="1" t="s">
        <v>40</v>
      </c>
    </row>
    <row r="20" spans="1:8" ht="21" x14ac:dyDescent="0.25">
      <c r="A20" s="8" t="s">
        <v>41</v>
      </c>
      <c r="E20" s="7">
        <f>AVERAGE(E2:E19)</f>
        <v>1.8571310935770486</v>
      </c>
      <c r="G20" s="7">
        <f>AVERAGE(G2:G19)</f>
        <v>0.98936825674186268</v>
      </c>
    </row>
    <row r="21" spans="1:8" ht="21" x14ac:dyDescent="0.25">
      <c r="A21" s="9" t="s">
        <v>44</v>
      </c>
      <c r="E21" s="7">
        <v>0.16</v>
      </c>
    </row>
  </sheetData>
  <pageMargins left="0.7" right="0.7" top="0.75" bottom="0.75" header="0.3" footer="0.3"/>
  <pageSetup scale="65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2021-01-20T04:29:38Z</dcterms:created>
  <dcterms:modified xsi:type="dcterms:W3CDTF">2021-01-24T06:54:14Z</dcterms:modified>
</cp:coreProperties>
</file>